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<sst xmlns="http://schemas.openxmlformats.org/spreadsheetml/2006/main" count="42" uniqueCount="42">
  <si>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</si>
  <si>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AUD010</t>
  </si>
  <si>
    <t xml:space="preserve">m³</t>
  </si>
  <si>
    <t xml:space="preserve">Depósito de infiltración con módulos de drenaje de polipropileno.</t>
  </si>
  <si>
    <r>
      <rPr>
        <sz val="8.25"/>
        <color rgb="FF000000"/>
        <rFont val="Arial"/>
        <family val="2"/>
      </rPr>
      <t xml:space="preserve">Depósito de infiltración para la acumulación temporal de aguas pluviales, formado por módulos rectangulares de drenaje de polipropileno con estructura tridimensional hueca, con un porcentaje de huecos del 95%, de 400x450x680 mm, resistencia a compresión 20 t/m², capacidad de drenaje horizontal 690 l/(m²·min), revestidos con geotextil de polipropileno, Geoland HT 500 "SOPREMA", (500 g/m²). El precio no incluye la excavación ni el relleno.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</si>
  <si>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</si>
  <si>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</si>
  <si>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</si>
  <si>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</si>
  <si>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</si>
  <si>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</si>
  <si>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</si>
  <si>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mt11cun150aa</t>
  </si>
  <si>
    <t xml:space="preserve">Ud</t>
  </si>
  <si>
    <t xml:space="preserve">Módulo rectangular de drenaje de polipropileno con estructura tridimensional hueca, con un porcentaje de huecos del 95%, de 400x450x680 mm, resistencia a compresión 20 t/m², capacidad de drenaje horizontal 690 l/(m²·min).</t>
  </si>
  <si>
    <t xml:space="preserve">mt14gso030llJa</t>
  </si>
  <si>
    <t xml:space="preserve">m²</t>
  </si>
  <si>
    <t xml:space="preserve">Geotextil no tejido sintético, termosoldado, de polipropileno, Geoland HT 500 "SOPREMA", con una resistencia a la tracción longitudinal de 35 kN/m, una resistencia a la tracción transversal de 45 kN/m, una apertura de cono al ensayo de perforación dinámica según UNE-EN ISO 13433 inferior a 0 mm, resistencia CBR a punzonamiento 1,8 kN y una masa superficial de 500 g/m², según UNE-EN 13252.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</si>
  <si>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</si>
  <si>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</si>
  <si>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</si>
  <si>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</si>
  <si>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</si>
  <si>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</si>
  <si>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</si>
  <si>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</si>
  <si>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</si>
  <si>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</si>
  <si>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</si>
  <si>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</si>
  <si>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2,18€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</si>
  <si>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</si>
  <si>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</si>
  <si>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</si>
  <si>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</si>
  <si>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</si>
  <si>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13252:2016</t>
  </si>
  <si>
    <t xml:space="preserve">2+/4</t>
  </si>
  <si>
    <t xml:space="preserve">Geotextiles y productos relacionados. Características requeridas para su uso en sistemas de drenaje.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</si>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</sst>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14" customWidth="1"/>
    <col min="4" max="4" width="70.89" customWidth="1"/>
    <col min="5" max="5" width="2.04" customWidth="1"/>
    <col min="6" max="6" width="10.71" customWidth="1"/>
    <col min="7" max="7" width="3.40" customWidth="1"/>
    <col min="8" max="8" width="9.86" customWidth="1"/>
    <col min="9" max="9" width="1.02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  <c r="J8" s="7"/>
    </row>
    <row r="9" spans="1:10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8.16</v>
      </c>
      <c r="G10" s="11"/>
      <c r="H10" s="12">
        <v>21.97</v>
      </c>
      <c r="I10" s="12">
        <f ca="1">ROUND(INDIRECT(ADDRESS(ROW()+(0), COLUMN()+(-3), 1))*INDIRECT(ADDRESS(ROW()+(0), COLUMN()+(-1), 1)), 2)</f>
        <v>179.28</v>
      </c>
      <c r="J10" s="12"/>
    </row>
    <row r="11" spans="1:10" ht="55.5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3">
        <v>6.6</v>
      </c>
      <c r="G11" s="13"/>
      <c r="H11" s="14">
        <v>4.55</v>
      </c>
      <c r="I11" s="14">
        <f ca="1">ROUND(INDIRECT(ADDRESS(ROW()+(0), COLUMN()+(-3), 1))*INDIRECT(ADDRESS(ROW()+(0), COLUMN()+(-1), 1)), 2)</f>
        <v>30.03</v>
      </c>
      <c r="J11" s="14"/>
    </row>
    <row r="12" spans="1:10" ht="13.50" thickBot="1" customHeight="1">
      <c r="A12" s="15"/>
      <c r="B12" s="15"/>
      <c r="C12" s="15"/>
      <c r="D12" s="15"/>
      <c r="E12" s="15"/>
      <c r="F12" s="9" t="s">
        <v>18</v>
      </c>
      <c r="G12" s="9"/>
      <c r="H12" s="9"/>
      <c r="I12" s="17">
        <f ca="1">ROUND(SUM(INDIRECT(ADDRESS(ROW()+(-1), COLUMN()+(0), 1)),INDIRECT(ADDRESS(ROW()+(-2), COLUMN()+(0), 1))), 2)</f>
        <v>209.31</v>
      </c>
      <c r="J12" s="17"/>
    </row>
    <row r="13" spans="1:10" ht="13.50" thickBot="1" customHeight="1">
      <c r="A13" s="15">
        <v>2</v>
      </c>
      <c r="B13" s="15"/>
      <c r="C13" s="15"/>
      <c r="D13" s="18" t="s">
        <v>19</v>
      </c>
      <c r="E13" s="18"/>
      <c r="F13" s="18"/>
      <c r="G13" s="18"/>
      <c r="H13" s="15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" t="s">
        <v>22</v>
      </c>
      <c r="E14" s="1"/>
      <c r="F14" s="11">
        <v>0.088</v>
      </c>
      <c r="G14" s="11"/>
      <c r="H14" s="12">
        <v>23.1</v>
      </c>
      <c r="I14" s="12">
        <f ca="1">ROUND(INDIRECT(ADDRESS(ROW()+(0), COLUMN()+(-3), 1))*INDIRECT(ADDRESS(ROW()+(0), COLUMN()+(-1), 1)), 2)</f>
        <v>2.03</v>
      </c>
      <c r="J14" s="12"/>
    </row>
    <row r="15" spans="1:10" ht="13.50" thickBot="1" customHeight="1">
      <c r="A15" s="1" t="s">
        <v>23</v>
      </c>
      <c r="B15" s="1"/>
      <c r="C15" s="10" t="s">
        <v>24</v>
      </c>
      <c r="D15" s="1" t="s">
        <v>25</v>
      </c>
      <c r="E15" s="1"/>
      <c r="F15" s="13">
        <v>0.088</v>
      </c>
      <c r="G15" s="13"/>
      <c r="H15" s="14">
        <v>21.94</v>
      </c>
      <c r="I15" s="14">
        <f ca="1">ROUND(INDIRECT(ADDRESS(ROW()+(0), COLUMN()+(-3), 1))*INDIRECT(ADDRESS(ROW()+(0), COLUMN()+(-1), 1)), 2)</f>
        <v>1.93</v>
      </c>
      <c r="J15" s="14"/>
    </row>
    <row r="16" spans="1:10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17">
        <f ca="1">ROUND(SUM(INDIRECT(ADDRESS(ROW()+(-1), COLUMN()+(0), 1)),INDIRECT(ADDRESS(ROW()+(-2), COLUMN()+(0), 1))), 2)</f>
        <v>3.96</v>
      </c>
      <c r="J16" s="17"/>
    </row>
    <row r="17" spans="1:10" ht="13.50" thickBot="1" customHeight="1">
      <c r="A17" s="15">
        <v>3</v>
      </c>
      <c r="B17" s="15"/>
      <c r="C17" s="15"/>
      <c r="D17" s="18" t="s">
        <v>27</v>
      </c>
      <c r="E17" s="18"/>
      <c r="F17" s="18"/>
      <c r="G17" s="18"/>
      <c r="H17" s="15"/>
      <c r="I17" s="15"/>
      <c r="J17" s="15"/>
    </row>
    <row r="18" spans="1:10" ht="13.50" thickBot="1" customHeight="1">
      <c r="A18" s="19"/>
      <c r="B18" s="19"/>
      <c r="C18" s="20" t="s">
        <v>28</v>
      </c>
      <c r="D18" s="19" t="s">
        <v>29</v>
      </c>
      <c r="E18" s="19"/>
      <c r="F18" s="13">
        <v>2</v>
      </c>
      <c r="G18" s="13"/>
      <c r="H18" s="14">
        <f ca="1">ROUND(SUM(INDIRECT(ADDRESS(ROW()+(-2), COLUMN()+(1), 1)),INDIRECT(ADDRESS(ROW()+(-6), COLUMN()+(1), 1))), 2)</f>
        <v>213.27</v>
      </c>
      <c r="I18" s="14">
        <f ca="1">ROUND(INDIRECT(ADDRESS(ROW()+(0), COLUMN()+(-3), 1))*INDIRECT(ADDRESS(ROW()+(0), COLUMN()+(-1), 1))/100, 2)</f>
        <v>4.27</v>
      </c>
      <c r="J18" s="14"/>
    </row>
    <row r="19" spans="1:10" ht="13.50" thickBot="1" customHeight="1">
      <c r="A19" s="21" t="s">
        <v>30</v>
      </c>
      <c r="B19" s="21"/>
      <c r="C19" s="22"/>
      <c r="D19" s="23"/>
      <c r="E19" s="23"/>
      <c r="F19" s="24" t="s">
        <v>31</v>
      </c>
      <c r="G19" s="24"/>
      <c r="H19" s="25"/>
      <c r="I19" s="26">
        <f ca="1">ROUND(SUM(INDIRECT(ADDRESS(ROW()+(-1), COLUMN()+(0), 1)),INDIRECT(ADDRESS(ROW()+(-3), COLUMN()+(0), 1)),INDIRECT(ADDRESS(ROW()+(-7), COLUMN()+(0), 1))), 2)</f>
        <v>217.54</v>
      </c>
      <c r="J19" s="26"/>
    </row>
    <row r="22" spans="1:10" ht="13.50" thickBot="1" customHeight="1">
      <c r="A22" s="27" t="s">
        <v>32</v>
      </c>
      <c r="B22" s="27"/>
      <c r="C22" s="27"/>
      <c r="D22" s="27"/>
      <c r="E22" s="27" t="s">
        <v>33</v>
      </c>
      <c r="F22" s="27"/>
      <c r="G22" s="27" t="s">
        <v>34</v>
      </c>
      <c r="H22" s="27"/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9">
        <v>1.03202e+06</v>
      </c>
      <c r="F23" s="29"/>
      <c r="G23" s="29">
        <v>1.03202e+06</v>
      </c>
      <c r="H23" s="29"/>
      <c r="I23" s="29"/>
      <c r="J23" s="29" t="s">
        <v>37</v>
      </c>
    </row>
    <row r="24" spans="1:10" ht="13.50" thickBot="1" customHeight="1">
      <c r="A24" s="30" t="s">
        <v>38</v>
      </c>
      <c r="B24" s="30"/>
      <c r="C24" s="30"/>
      <c r="D24" s="30"/>
      <c r="E24" s="31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C3:J3"/>
    <mergeCell ref="A5:J5"/>
    <mergeCell ref="A8:B8"/>
    <mergeCell ref="D8:E8"/>
    <mergeCell ref="F8:G8"/>
    <mergeCell ref="I8:J8"/>
    <mergeCell ref="A9:B9"/>
    <mergeCell ref="D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H12"/>
    <mergeCell ref="I12:J12"/>
    <mergeCell ref="A13:B13"/>
    <mergeCell ref="D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H16"/>
    <mergeCell ref="I16:J16"/>
    <mergeCell ref="A17:B17"/>
    <mergeCell ref="D17:G17"/>
    <mergeCell ref="I17:J17"/>
    <mergeCell ref="A18:B18"/>
    <mergeCell ref="D18:E18"/>
    <mergeCell ref="F18:G18"/>
    <mergeCell ref="I18:J18"/>
    <mergeCell ref="A19:E19"/>
    <mergeCell ref="F19:H19"/>
    <mergeCell ref="I19:J19"/>
    <mergeCell ref="A22:D22"/>
    <mergeCell ref="E22:F22"/>
    <mergeCell ref="G22:I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