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<sst xmlns="http://schemas.openxmlformats.org/spreadsheetml/2006/main" count="106" uniqueCount="106">
  <si>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</si>
  <si>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</si>
  <si>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</si>
  <si>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</si>
  <si>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Rooftex V 120 "SOPREMA", (120 g/m²); CAPA DE REFUERZO: mortero de cemento CEM II/B-P 32,5 N tipo M-10 de 4 cm de espesor; IMPERMEABILIZACIÓN: tipo monocapa, adherida, formada por una lámina de betún modificado con elastómero SBS, LBM(SBS)-40-FP, Morterplas SBS FP 4 KG "SOPREMA", mejorada con una lámina de betún aditivado con plastómero APP, LA-30-FV, Moply N Plus FV 3 KG "SOPREMA", totalmente adheridas con soplete; CAPA SEPARADORA BAJO PROTECCIÓN: geotextil no tejido compuesto por fibras de poliéster unidas por agujeteado, Rooftex V 200 "SOPREMA", (200 g/m²); CAPA DE PROTECCIÓN: pavimento flotante de baldosas de cemento de 40x40 cm, apoyadas sobre soportes regulables "SOPREMA", de 40 a 60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</si>
  <si>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</si>
  <si>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</si>
  <si>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</si>
  <si>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</si>
  <si>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</si>
  <si>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</si>
  <si>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</si>
  <si>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</si>
  <si>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</si>
  <si>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</si>
  <si>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</si>
  <si>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</si>
  <si>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</si>
  <si>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</si>
  <si>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</si>
  <si>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</si>
  <si>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</si>
  <si>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</si>
  <si>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</si>
  <si>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</si>
  <si>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</si>
  <si>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</si>
  <si>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</si>
  <si>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</si>
  <si>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</si>
  <si>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</si>
  <si>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</si>
  <si>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</si>
  <si>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mt14gso020gba</t>
  </si>
  <si>
    <t xml:space="preserve">m²</t>
  </si>
  <si>
    <t xml:space="preserve">Geotextil no tejido compuesto por fibras de poliéster unidas por agujeteado, Rooftex V 120 "SOPREMA", con una resistencia a la tracción longitudinal de 1,22 kN/m, una resistencia a la tracción transversal de 1,44 kN/m, una apertura de cono al ensayo de perforación dinámica según UNE-EN ISO 13433 inferior a 45 mm, resistencia CBR a punzonamiento 0,3 kN y una masa superficial de 120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</si>
  <si>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</si>
  <si>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</si>
  <si>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</si>
  <si>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mt14lds010bm</t>
  </si>
  <si>
    <t xml:space="preserve">m²</t>
  </si>
  <si>
    <t xml:space="preserve">Lámina de betún modificado con elastómero SBS, LBM(SBS)-40-FP, Morterplas SBS FP 4 KG "SOPREMA", masa nominal 4 kg/m², con armadura de fieltro de poliéster reforzado y estabilizado de 160 g/m², de superficie no protegida. Según UNE-EN 13707.</t>
  </si>
  <si>
    <t xml:space="preserve">mt14lap010j</t>
  </si>
  <si>
    <t xml:space="preserve">m²</t>
  </si>
  <si>
    <t xml:space="preserve">Lámina de betún aditivado con plastómero APP, LA-30-FV, Moply N Plus FV 3 KG "SOPREMA", masa nominal 3 kg/m², con armadura de fieltro de fibra de vidrio de 60 g/m², con film plástico termofusible en una cara. Según UNE-EN 13707.</t>
  </si>
  <si>
    <t xml:space="preserve">mt14gso020ifd</t>
  </si>
  <si>
    <t xml:space="preserve">m²</t>
  </si>
  <si>
    <t xml:space="preserve">Geotextil no tejido compuesto por fibras de poliéster unidas por agujeteado, Rooftex V 200 "SOPREMA", con una resistencia a la tracción longitudinal de 2,25 kN/m, una resistencia a la tracción transversal de 2,75 kN/m, una apertura de cono al ensayo de perforación dinámica según UNE-EN ISO 13433 inferior a 36 mm, resistencia CBR a punzonamiento 0,51 kN y una masa superficial de 200 g/m².</t>
  </si>
  <si>
    <t xml:space="preserve">mt18acs010m</t>
  </si>
  <si>
    <t xml:space="preserve">Ud</t>
  </si>
  <si>
    <t xml:space="preserve">Soporte regulable "SOPREMA", de polipropileno, de color negro, con 2000 kg de capacidad mecánica a compresión, para altura entre 40 y 60 mm.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</si>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</sst>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25.78</v>
      </c>
      <c r="I16" s="12">
        <f ca="1">ROUND(INDIRECT(ADDRESS(ROW()+(0), COLUMN()+(-3), 1))*INDIRECT(ADDRESS(ROW()+(0), COLUMN()+(-1), 1)), 2)</f>
        <v>27.07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0.47</v>
      </c>
      <c r="I17" s="12">
        <f ca="1">ROUND(INDIRECT(ADDRESS(ROW()+(0), COLUMN()+(-3), 1))*INDIRECT(ADDRESS(ROW()+(0), COLUMN()+(-1), 1)), 2)</f>
        <v>0.49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7.09</v>
      </c>
      <c r="I19" s="12">
        <f ca="1">ROUND(INDIRECT(ADDRESS(ROW()+(0), COLUMN()+(-3), 1))*INDIRECT(ADDRESS(ROW()+(0), COLUMN()+(-1), 1)), 2)</f>
        <v>7.8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3.48</v>
      </c>
      <c r="I20" s="12">
        <f ca="1">ROUND(INDIRECT(ADDRESS(ROW()+(0), COLUMN()+(-3), 1))*INDIRECT(ADDRESS(ROW()+(0), COLUMN()+(-1), 1)), 2)</f>
        <v>3.83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0.75</v>
      </c>
      <c r="I21" s="12">
        <f ca="1">ROUND(INDIRECT(ADDRESS(ROW()+(0), COLUMN()+(-3), 1))*INDIRECT(ADDRESS(ROW()+(0), COLUMN()+(-1), 1)), 2)</f>
        <v>0.79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7.5</v>
      </c>
      <c r="G22" s="11"/>
      <c r="H22" s="12">
        <v>2.31</v>
      </c>
      <c r="I22" s="12">
        <f ca="1">ROUND(INDIRECT(ADDRESS(ROW()+(0), COLUMN()+(-3), 1))*INDIRECT(ADDRESS(ROW()+(0), COLUMN()+(-1), 1)), 2)</f>
        <v>17.33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1.05</v>
      </c>
      <c r="G23" s="13"/>
      <c r="H23" s="14">
        <v>8.13</v>
      </c>
      <c r="I23" s="14">
        <f ca="1">ROUND(INDIRECT(ADDRESS(ROW()+(0), COLUMN()+(-3), 1))*INDIRECT(ADDRESS(ROW()+(0), COLUMN()+(-1), 1)), 2)</f>
        <v>8.54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91.67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0.27</v>
      </c>
      <c r="G26" s="11"/>
      <c r="H26" s="12">
        <v>23.1</v>
      </c>
      <c r="I26" s="12">
        <f ca="1">ROUND(INDIRECT(ADDRESS(ROW()+(0), COLUMN()+(-3), 1))*INDIRECT(ADDRESS(ROW()+(0), COLUMN()+(-1), 1)), 2)</f>
        <v>6.24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0.58</v>
      </c>
      <c r="G27" s="11"/>
      <c r="H27" s="12">
        <v>21.69</v>
      </c>
      <c r="I27" s="12">
        <f ca="1">ROUND(INDIRECT(ADDRESS(ROW()+(0), COLUMN()+(-3), 1))*INDIRECT(ADDRESS(ROW()+(0), COLUMN()+(-1), 1)), 2)</f>
        <v>12.58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0.14</v>
      </c>
      <c r="G28" s="11"/>
      <c r="H28" s="12">
        <v>23.1</v>
      </c>
      <c r="I28" s="12">
        <f ca="1">ROUND(INDIRECT(ADDRESS(ROW()+(0), COLUMN()+(-3), 1))*INDIRECT(ADDRESS(ROW()+(0), COLUMN()+(-1), 1)), 2)</f>
        <v>3.23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0.14</v>
      </c>
      <c r="G29" s="11"/>
      <c r="H29" s="12">
        <v>21.94</v>
      </c>
      <c r="I29" s="12">
        <f ca="1">ROUND(INDIRECT(ADDRESS(ROW()+(0), COLUMN()+(-3), 1))*INDIRECT(ADDRESS(ROW()+(0), COLUMN()+(-1), 1)), 2)</f>
        <v>3.07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0.05</v>
      </c>
      <c r="G30" s="11"/>
      <c r="H30" s="12">
        <v>23.74</v>
      </c>
      <c r="I30" s="12">
        <f ca="1">ROUND(INDIRECT(ADDRESS(ROW()+(0), COLUMN()+(-3), 1))*INDIRECT(ADDRESS(ROW()+(0), COLUMN()+(-1), 1)), 2)</f>
        <v>1.19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0.05</v>
      </c>
      <c r="G31" s="13"/>
      <c r="H31" s="14">
        <v>21.94</v>
      </c>
      <c r="I31" s="14">
        <f ca="1">ROUND(INDIRECT(ADDRESS(ROW()+(0), COLUMN()+(-3), 1))*INDIRECT(ADDRESS(ROW()+(0), COLUMN()+(-1), 1)), 2)</f>
        <v>1.1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27.41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1)),INDIRECT(ADDRESS(ROW()+(-10), COLUMN()+(1), 1))), 2)</f>
        <v>119.08</v>
      </c>
      <c r="I34" s="14">
        <f ca="1">ROUND(INDIRECT(ADDRESS(ROW()+(0), COLUMN()+(-3), 1))*INDIRECT(ADDRESS(ROW()+(0), COLUMN()+(-1), 1))/100, 2)</f>
        <v>2.38</v>
      </c>
    </row>
    <row r="35" spans="1:9" ht="13.50" thickBot="1" customHeight="1">
      <c r="A35" s="21" t="s">
        <v>78</v>
      </c>
      <c r="B35" s="21"/>
      <c r="C35" s="22"/>
      <c r="D35" s="23"/>
      <c r="E35" s="23"/>
      <c r="F35" s="24" t="s">
        <v>79</v>
      </c>
      <c r="G35" s="24"/>
      <c r="H35" s="25"/>
      <c r="I35" s="26">
        <f ca="1">ROUND(SUM(INDIRECT(ADDRESS(ROW()+(-1), COLUMN()+(0), 1)),INDIRECT(ADDRESS(ROW()+(-3), COLUMN()+(0), 1)),INDIRECT(ADDRESS(ROW()+(-11), COLUMN()+(0), 1))), 2)</f>
        <v>121.46</v>
      </c>
    </row>
    <row r="38" spans="1:9" ht="13.50" thickBot="1" customHeight="1">
      <c r="A38" s="27" t="s">
        <v>80</v>
      </c>
      <c r="B38" s="27"/>
      <c r="C38" s="27"/>
      <c r="D38" s="27"/>
      <c r="E38" s="27" t="s">
        <v>81</v>
      </c>
      <c r="F38" s="27"/>
      <c r="G38" s="27" t="s">
        <v>82</v>
      </c>
      <c r="H38" s="27"/>
      <c r="I38" s="27" t="s">
        <v>83</v>
      </c>
    </row>
    <row r="39" spans="1:9" ht="13.50" thickBot="1" customHeight="1">
      <c r="A39" s="28" t="s">
        <v>84</v>
      </c>
      <c r="B39" s="28"/>
      <c r="C39" s="28"/>
      <c r="D39" s="28"/>
      <c r="E39" s="29">
        <v>1.06202e+06</v>
      </c>
      <c r="F39" s="29"/>
      <c r="G39" s="29">
        <v>1.06202e+06</v>
      </c>
      <c r="H39" s="29"/>
      <c r="I39" s="29" t="s">
        <v>85</v>
      </c>
    </row>
    <row r="40" spans="1:9" ht="13.50" thickBot="1" customHeight="1">
      <c r="A40" s="30" t="s">
        <v>86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87</v>
      </c>
      <c r="B41" s="28"/>
      <c r="C41" s="28"/>
      <c r="D41" s="28"/>
      <c r="E41" s="29">
        <v>132003</v>
      </c>
      <c r="F41" s="29"/>
      <c r="G41" s="29">
        <v>162004</v>
      </c>
      <c r="H41" s="29"/>
      <c r="I41" s="29" t="s">
        <v>88</v>
      </c>
    </row>
    <row r="42" spans="1:9" ht="13.50" thickBot="1" customHeight="1">
      <c r="A42" s="32" t="s">
        <v>89</v>
      </c>
      <c r="B42" s="32"/>
      <c r="C42" s="32"/>
      <c r="D42" s="32"/>
      <c r="E42" s="33"/>
      <c r="F42" s="33"/>
      <c r="G42" s="33"/>
      <c r="H42" s="33"/>
      <c r="I42" s="33"/>
    </row>
    <row r="43" spans="1:9" ht="13.50" thickBot="1" customHeight="1">
      <c r="A43" s="30" t="s">
        <v>90</v>
      </c>
      <c r="B43" s="30"/>
      <c r="C43" s="30"/>
      <c r="D43" s="30"/>
      <c r="E43" s="31">
        <v>112010</v>
      </c>
      <c r="F43" s="31"/>
      <c r="G43" s="31">
        <v>112010</v>
      </c>
      <c r="H43" s="31"/>
      <c r="I43" s="31"/>
    </row>
    <row r="44" spans="1:9" ht="13.50" thickBot="1" customHeight="1">
      <c r="A44" s="28" t="s">
        <v>91</v>
      </c>
      <c r="B44" s="28"/>
      <c r="C44" s="28"/>
      <c r="D44" s="28"/>
      <c r="E44" s="29">
        <v>1.07202e+06</v>
      </c>
      <c r="F44" s="29"/>
      <c r="G44" s="29">
        <v>1.07202e+06</v>
      </c>
      <c r="H44" s="29"/>
      <c r="I44" s="29" t="s">
        <v>92</v>
      </c>
    </row>
    <row r="45" spans="1:9" ht="24.00" thickBot="1" customHeight="1">
      <c r="A45" s="30" t="s">
        <v>93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94</v>
      </c>
      <c r="B46" s="28"/>
      <c r="C46" s="28"/>
      <c r="D46" s="28"/>
      <c r="E46" s="29">
        <v>1.18202e+06</v>
      </c>
      <c r="F46" s="29"/>
      <c r="G46" s="29">
        <v>1.18202e+06</v>
      </c>
      <c r="H46" s="29"/>
      <c r="I46" s="29" t="s">
        <v>95</v>
      </c>
    </row>
    <row r="47" spans="1:9" ht="13.50" thickBot="1" customHeight="1">
      <c r="A47" s="30" t="s">
        <v>96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97</v>
      </c>
      <c r="B48" s="28"/>
      <c r="C48" s="28"/>
      <c r="D48" s="28"/>
      <c r="E48" s="29">
        <v>1.07202e+06</v>
      </c>
      <c r="F48" s="29"/>
      <c r="G48" s="29">
        <v>1.07202e+06</v>
      </c>
      <c r="H48" s="29"/>
      <c r="I48" s="29" t="s">
        <v>98</v>
      </c>
    </row>
    <row r="49" spans="1:9" ht="24.00" thickBot="1" customHeight="1">
      <c r="A49" s="30" t="s">
        <v>99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100</v>
      </c>
      <c r="B50" s="28"/>
      <c r="C50" s="28"/>
      <c r="D50" s="28"/>
      <c r="E50" s="29">
        <v>142010</v>
      </c>
      <c r="F50" s="29"/>
      <c r="G50" s="29">
        <v>1.10201e+06</v>
      </c>
      <c r="H50" s="29"/>
      <c r="I50" s="29" t="s">
        <v>101</v>
      </c>
    </row>
    <row r="51" spans="1:9" ht="24.00" thickBot="1" customHeight="1">
      <c r="A51" s="30" t="s">
        <v>102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105</v>
      </c>
      <c r="B56" s="1"/>
      <c r="C56" s="1"/>
      <c r="D56" s="1"/>
      <c r="E56" s="1"/>
      <c r="F56" s="1"/>
      <c r="G56" s="1"/>
      <c r="H56" s="1"/>
      <c r="I56" s="1"/>
    </row>
  </sheetData>
  <mergeCells count="12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1"/>
    <mergeCell ref="G41:H41"/>
    <mergeCell ref="I41:I43"/>
    <mergeCell ref="A42:D42"/>
    <mergeCell ref="E42:F42"/>
    <mergeCell ref="G42:H42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