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<sst xmlns="http://schemas.openxmlformats.org/spreadsheetml/2006/main" count="48" uniqueCount="48">
  <si>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</si>
  <si>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</si>
  <si>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</si>
  <si>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</si>
  <si>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LBM(SBS)-40-FP, Morterplas SBS FP 4 KG "SOPREMA", con armadura de fieltro de poliéster reforzado y estabilizado de 160 g/m², de superficie no protegida, totalmente adherida al soporte con soplete, previa imprimación con emulsión asfáltica aniónica sin cargas tipo EA Emufal Primer, "SOPREMA", y colocación de sumidero de salida vertical, sifónico de caucho EPDM, "SOPREMA", de 90 mm de diámetro, con rejilla plana,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</si>
  <si>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</si>
  <si>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</si>
  <si>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</si>
  <si>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</si>
  <si>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</si>
  <si>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</si>
  <si>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</si>
  <si>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mt14ies010h</t>
  </si>
  <si>
    <t xml:space="preserve">kg</t>
  </si>
  <si>
    <t xml:space="preserve">Emulsión asfáltica aniónica sin cargas tipo EA Emufal Primer, "SOPREMA", según UNE 104231.</t>
  </si>
  <si>
    <t xml:space="preserve">mt14lds010bm</t>
  </si>
  <si>
    <t xml:space="preserve">m²</t>
  </si>
  <si>
    <t xml:space="preserve">Lámina de betún modificado con elastómero SBS, LBM(SBS)-40-FP, Morterplas SBS FP 4 KG "SOPREMA", masa nominal 4 kg/m², con armadura de fieltro de poliéster reforzado y estabilizado de 160 g/m², de superficie no protegida. Según UNE-EN 13707.</t>
  </si>
  <si>
    <t xml:space="preserve">mt15das010ma</t>
  </si>
  <si>
    <t xml:space="preserve">Ud</t>
  </si>
  <si>
    <t xml:space="preserve">Sumidero de salida vertical, sifónico de caucho EPDM, "SOPREMA", de 90 mm de diámetro, con rejilla plana.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</si>
  <si>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</si>
  <si>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</si>
  <si>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</si>
  <si>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</si>
  <si>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</si>
  <si>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</si>
  <si>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</si>
  <si>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</si>
  <si>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</si>
  <si>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</si>
  <si>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</si>
  <si>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</si>
  <si>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</si>
  <si>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</si>
  <si>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</si>
  <si>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16,18€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</si>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</sst>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31" customWidth="1"/>
    <col min="4" max="4" width="71.06"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1.65</v>
      </c>
      <c r="I10" s="12">
        <f ca="1">ROUND(INDIRECT(ADDRESS(ROW()+(0), COLUMN()+(-3), 1))*INDIRECT(ADDRESS(ROW()+(0), COLUMN()+(-1), 1)), 2)</f>
        <v>0.5</v>
      </c>
    </row>
    <row r="11" spans="1:9" ht="34.50" thickBot="1" customHeight="1">
      <c r="A11" s="1" t="s">
        <v>15</v>
      </c>
      <c r="B11" s="1"/>
      <c r="C11" s="10" t="s">
        <v>16</v>
      </c>
      <c r="D11" s="1" t="s">
        <v>17</v>
      </c>
      <c r="E11" s="1"/>
      <c r="F11" s="11">
        <v>1.05</v>
      </c>
      <c r="G11" s="11"/>
      <c r="H11" s="12">
        <v>4.55</v>
      </c>
      <c r="I11" s="12">
        <f ca="1">ROUND(INDIRECT(ADDRESS(ROW()+(0), COLUMN()+(-3), 1))*INDIRECT(ADDRESS(ROW()+(0), COLUMN()+(-1), 1)), 2)</f>
        <v>4.78</v>
      </c>
    </row>
    <row r="12" spans="1:9" ht="24.00" thickBot="1" customHeight="1">
      <c r="A12" s="1" t="s">
        <v>18</v>
      </c>
      <c r="B12" s="1"/>
      <c r="C12" s="10" t="s">
        <v>19</v>
      </c>
      <c r="D12" s="1" t="s">
        <v>20</v>
      </c>
      <c r="E12" s="1"/>
      <c r="F12" s="13">
        <v>1</v>
      </c>
      <c r="G12" s="13"/>
      <c r="H12" s="14">
        <v>22.23</v>
      </c>
      <c r="I12" s="14">
        <f ca="1">ROUND(INDIRECT(ADDRESS(ROW()+(0), COLUMN()+(-3), 1))*INDIRECT(ADDRESS(ROW()+(0), COLUMN()+(-1), 1)), 2)</f>
        <v>22.23</v>
      </c>
    </row>
    <row r="13" spans="1:9" ht="13.50" thickBot="1" customHeight="1">
      <c r="A13" s="15"/>
      <c r="B13" s="15"/>
      <c r="C13" s="15"/>
      <c r="D13" s="15"/>
      <c r="E13" s="15"/>
      <c r="F13" s="9" t="s">
        <v>21</v>
      </c>
      <c r="G13" s="9"/>
      <c r="H13" s="9"/>
      <c r="I13" s="17">
        <f ca="1">ROUND(SUM(INDIRECT(ADDRESS(ROW()+(-1), COLUMN()+(0), 1)),INDIRECT(ADDRESS(ROW()+(-2), COLUMN()+(0), 1)),INDIRECT(ADDRESS(ROW()+(-3), COLUMN()+(0), 1))), 2)</f>
        <v>27.51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0.32</v>
      </c>
      <c r="G15" s="11"/>
      <c r="H15" s="12">
        <v>22.13</v>
      </c>
      <c r="I15" s="12">
        <f ca="1">ROUND(INDIRECT(ADDRESS(ROW()+(0), COLUMN()+(-3), 1))*INDIRECT(ADDRESS(ROW()+(0), COLUMN()+(-1), 1)), 2)</f>
        <v>7.08</v>
      </c>
    </row>
    <row r="16" spans="1:9" ht="13.50" thickBot="1" customHeight="1">
      <c r="A16" s="1" t="s">
        <v>26</v>
      </c>
      <c r="B16" s="1"/>
      <c r="C16" s="10" t="s">
        <v>27</v>
      </c>
      <c r="D16" s="1" t="s">
        <v>28</v>
      </c>
      <c r="E16" s="1"/>
      <c r="F16" s="11">
        <v>0.32</v>
      </c>
      <c r="G16" s="11"/>
      <c r="H16" s="12">
        <v>21.02</v>
      </c>
      <c r="I16" s="12">
        <f ca="1">ROUND(INDIRECT(ADDRESS(ROW()+(0), COLUMN()+(-3), 1))*INDIRECT(ADDRESS(ROW()+(0), COLUMN()+(-1), 1)), 2)</f>
        <v>6.73</v>
      </c>
    </row>
    <row r="17" spans="1:9" ht="13.50" thickBot="1" customHeight="1">
      <c r="A17" s="1" t="s">
        <v>29</v>
      </c>
      <c r="B17" s="1"/>
      <c r="C17" s="10" t="s">
        <v>30</v>
      </c>
      <c r="D17" s="1" t="s">
        <v>31</v>
      </c>
      <c r="E17" s="1"/>
      <c r="F17" s="13">
        <v>0.31</v>
      </c>
      <c r="G17" s="13"/>
      <c r="H17" s="14">
        <v>22.74</v>
      </c>
      <c r="I17" s="14">
        <f ca="1">ROUND(INDIRECT(ADDRESS(ROW()+(0), COLUMN()+(-3), 1))*INDIRECT(ADDRESS(ROW()+(0), COLUMN()+(-1), 1)), 2)</f>
        <v>7.05</v>
      </c>
    </row>
    <row r="18" spans="1:9" ht="13.50" thickBot="1" customHeight="1">
      <c r="A18" s="15"/>
      <c r="B18" s="15"/>
      <c r="C18" s="15"/>
      <c r="D18" s="15"/>
      <c r="E18" s="15"/>
      <c r="F18" s="9" t="s">
        <v>32</v>
      </c>
      <c r="G18" s="9"/>
      <c r="H18" s="9"/>
      <c r="I18" s="17">
        <f ca="1">ROUND(SUM(INDIRECT(ADDRESS(ROW()+(-1), COLUMN()+(0), 1)),INDIRECT(ADDRESS(ROW()+(-2), COLUMN()+(0), 1)),INDIRECT(ADDRESS(ROW()+(-3), COLUMN()+(0), 1))), 2)</f>
        <v>20.86</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48.37</v>
      </c>
      <c r="I20" s="14">
        <f ca="1">ROUND(INDIRECT(ADDRESS(ROW()+(0), COLUMN()+(-3), 1))*INDIRECT(ADDRESS(ROW()+(0), COLUMN()+(-1), 1))/100, 2)</f>
        <v>0.97</v>
      </c>
    </row>
    <row r="21" spans="1:9" ht="13.50" thickBot="1" customHeight="1">
      <c r="A21" s="21" t="s">
        <v>36</v>
      </c>
      <c r="B21" s="21"/>
      <c r="C21" s="22"/>
      <c r="D21" s="23"/>
      <c r="E21" s="23"/>
      <c r="F21" s="24" t="s">
        <v>37</v>
      </c>
      <c r="G21" s="24"/>
      <c r="H21" s="25"/>
      <c r="I21" s="26">
        <f ca="1">ROUND(SUM(INDIRECT(ADDRESS(ROW()+(-1), COLUMN()+(0), 1)),INDIRECT(ADDRESS(ROW()+(-3), COLUMN()+(0), 1)),INDIRECT(ADDRESS(ROW()+(-8), COLUMN()+(0), 1))), 2)</f>
        <v>49.34</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