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<sst xmlns="http://schemas.openxmlformats.org/spreadsheetml/2006/main" count="48" uniqueCount="48">
  <si>
    <t xml:space="preserve"/>
  </si>
  <si>
    <t xml:space="preserve">QDF030</t>
  </si>
  <si>
    <t xml:space="preserve">Ud</t>
  </si>
  <si>
    <t xml:space="preserve">Encuentro de cubierta plana no transitable, no ventilada con sumidero. Impermeabilización con láminas asfálticas.</t>
  </si>
  <si>
    <r>
      <rPr>
        <sz val="8.25"/>
        <color rgb="FF000000"/>
        <rFont val="Arial"/>
        <family val="2"/>
      </rPr>
      <t xml:space="preserve">Encuentro de cubierta plana no transitable, no ventilada, autoprotegida, tipo convencional con sumidero de salida vertical, realizando un rebaje en el soporte alrededor del sumidero, en el que se recibirá la impermeabilización formada por: pieza de refuerzo de lámina de betún modificado con elastómero SBS, LBM(SBS)-40-FP, Morterplas SBS FP 4 KG "SOPREMA", con armadura de fieltro de poliéster reforzado y estabilizado de 160 g/m², de superficie no protegida, totalmente adherida al soporte con soplete, previa imprimación con emulsión asfáltica aniónica sin cargas tipo EA Emufal Primer, "SOPREMA", y colocación de sumidero de salida vertical, sifónico de caucho EPDM, "SOPREMA", de 90 mm de diámetro, con rejilla plana, íntegramente adherido a la pieza de refuerzo anterior con soplete.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</si>
  <si>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</si>
  <si>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</si>
  <si>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</si>
  <si>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</si>
  <si>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</si>
  <si>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</si>
  <si>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</si>
  <si>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mt14ies010g</t>
  </si>
  <si>
    <t xml:space="preserve">kg</t>
  </si>
  <si>
    <t xml:space="preserve">Emulsión asfáltica aniónica sin cargas tipo EA Emufal Primer, "SOPREMA", según UNE 104231.</t>
  </si>
  <si>
    <t xml:space="preserve">mt14lds010bm</t>
  </si>
  <si>
    <t xml:space="preserve">m²</t>
  </si>
  <si>
    <t xml:space="preserve">Lámina de betún modificado con elastómero SBS, LBM(SBS)-40-FP, Morterplas SBS FP 4 KG "SOPREMA", masa nominal 4 kg/m², con armadura de fieltro de poliéster reforzado y estabilizado de 160 g/m², de superficie no protegida. Según UNE-EN 13707.</t>
  </si>
  <si>
    <t xml:space="preserve">mt15das010ma</t>
  </si>
  <si>
    <t xml:space="preserve">Ud</t>
  </si>
  <si>
    <t xml:space="preserve">Sumidero de salida vertical, sifónico de caucho EPDM, "SOPREMA", de 90 mm de diámetro, con rejilla plana.</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</si>
  <si>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</si>
  <si>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</si>
  <si>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</si>
  <si>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</si>
  <si>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</si>
  <si>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</si>
  <si>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</si>
  <si>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</si>
  <si>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mo008</t>
  </si>
  <si>
    <t xml:space="preserve">h</t>
  </si>
  <si>
    <t xml:space="preserve">Oficial 1ª fontanero.</t>
  </si>
  <si>
    <t xml:space="preserve">Subtotal mano de obra:</t>
  </si>
  <si>
    <t xml:space="preserve">Costes directos complementarios</t>
  </si>
  <si>
    <t xml:space="preserve">%</t>
  </si>
  <si>
    <t xml:space="preserve">Costes directos complementarios</t>
  </si>
  <si>
    <t xml:space="preserve">Coste de mantenimiento decenal: 14,58€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</si>
  <si>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</si>
  <si>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</si>
  <si>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</si>
  <si>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</si>
  <si>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</si>
  <si>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13707:2004+A2:2009</t>
  </si>
  <si>
    <t xml:space="preserve">1/2+/3/4</t>
  </si>
  <si>
    <t xml:space="preserve">Láminas flexibles para la impermeabilización. Láminas bituminosas con armadura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</si>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</sst>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7.31" customWidth="1"/>
    <col min="4" max="4" width="71.06"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76.5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24.00" thickBot="1" customHeight="1">
      <c r="A10" s="1" t="s">
        <v>12</v>
      </c>
      <c r="B10" s="1"/>
      <c r="C10" s="10" t="s">
        <v>13</v>
      </c>
      <c r="D10" s="1" t="s">
        <v>14</v>
      </c>
      <c r="E10" s="1"/>
      <c r="F10" s="11">
        <v>0.3</v>
      </c>
      <c r="G10" s="11"/>
      <c r="H10" s="12">
        <v>2.28</v>
      </c>
      <c r="I10" s="12">
        <f ca="1">ROUND(INDIRECT(ADDRESS(ROW()+(0), COLUMN()+(-3), 1))*INDIRECT(ADDRESS(ROW()+(0), COLUMN()+(-1), 1)), 2)</f>
        <v>0.68</v>
      </c>
    </row>
    <row r="11" spans="1:9" ht="34.50" thickBot="1" customHeight="1">
      <c r="A11" s="1" t="s">
        <v>15</v>
      </c>
      <c r="B11" s="1"/>
      <c r="C11" s="10" t="s">
        <v>16</v>
      </c>
      <c r="D11" s="1" t="s">
        <v>17</v>
      </c>
      <c r="E11" s="1"/>
      <c r="F11" s="11">
        <v>1.05</v>
      </c>
      <c r="G11" s="11"/>
      <c r="H11" s="12">
        <v>7.09</v>
      </c>
      <c r="I11" s="12">
        <f ca="1">ROUND(INDIRECT(ADDRESS(ROW()+(0), COLUMN()+(-3), 1))*INDIRECT(ADDRESS(ROW()+(0), COLUMN()+(-1), 1)), 2)</f>
        <v>7.44</v>
      </c>
    </row>
    <row r="12" spans="1:9" ht="24.00" thickBot="1" customHeight="1">
      <c r="A12" s="1" t="s">
        <v>18</v>
      </c>
      <c r="B12" s="1"/>
      <c r="C12" s="10" t="s">
        <v>19</v>
      </c>
      <c r="D12" s="1" t="s">
        <v>20</v>
      </c>
      <c r="E12" s="1"/>
      <c r="F12" s="13">
        <v>1</v>
      </c>
      <c r="G12" s="13"/>
      <c r="H12" s="14">
        <v>24.68</v>
      </c>
      <c r="I12" s="14">
        <f ca="1">ROUND(INDIRECT(ADDRESS(ROW()+(0), COLUMN()+(-3), 1))*INDIRECT(ADDRESS(ROW()+(0), COLUMN()+(-1), 1)), 2)</f>
        <v>24.68</v>
      </c>
    </row>
    <row r="13" spans="1:9" ht="13.50" thickBot="1" customHeight="1">
      <c r="A13" s="15"/>
      <c r="B13" s="15"/>
      <c r="C13" s="15"/>
      <c r="D13" s="15"/>
      <c r="E13" s="15"/>
      <c r="F13" s="9" t="s">
        <v>21</v>
      </c>
      <c r="G13" s="9"/>
      <c r="H13" s="9"/>
      <c r="I13" s="17">
        <f ca="1">ROUND(SUM(INDIRECT(ADDRESS(ROW()+(-1), COLUMN()+(0), 1)),INDIRECT(ADDRESS(ROW()+(-2), COLUMN()+(0), 1)),INDIRECT(ADDRESS(ROW()+(-3), COLUMN()+(0), 1))), 2)</f>
        <v>32.8</v>
      </c>
    </row>
    <row r="14" spans="1:9" ht="13.50" thickBot="1" customHeight="1">
      <c r="A14" s="15">
        <v>2</v>
      </c>
      <c r="B14" s="15"/>
      <c r="C14" s="15"/>
      <c r="D14" s="18" t="s">
        <v>22</v>
      </c>
      <c r="E14" s="18"/>
      <c r="F14" s="18"/>
      <c r="G14" s="18"/>
      <c r="H14" s="15"/>
      <c r="I14" s="15"/>
    </row>
    <row r="15" spans="1:9" ht="13.50" thickBot="1" customHeight="1">
      <c r="A15" s="1" t="s">
        <v>23</v>
      </c>
      <c r="B15" s="1"/>
      <c r="C15" s="10" t="s">
        <v>24</v>
      </c>
      <c r="D15" s="1" t="s">
        <v>25</v>
      </c>
      <c r="E15" s="1"/>
      <c r="F15" s="11">
        <v>0.32</v>
      </c>
      <c r="G15" s="11"/>
      <c r="H15" s="12">
        <v>23.1</v>
      </c>
      <c r="I15" s="12">
        <f ca="1">ROUND(INDIRECT(ADDRESS(ROW()+(0), COLUMN()+(-3), 1))*INDIRECT(ADDRESS(ROW()+(0), COLUMN()+(-1), 1)), 2)</f>
        <v>7.39</v>
      </c>
    </row>
    <row r="16" spans="1:9" ht="13.50" thickBot="1" customHeight="1">
      <c r="A16" s="1" t="s">
        <v>26</v>
      </c>
      <c r="B16" s="1"/>
      <c r="C16" s="10" t="s">
        <v>27</v>
      </c>
      <c r="D16" s="1" t="s">
        <v>28</v>
      </c>
      <c r="E16" s="1"/>
      <c r="F16" s="11">
        <v>0.32</v>
      </c>
      <c r="G16" s="11"/>
      <c r="H16" s="12">
        <v>21.94</v>
      </c>
      <c r="I16" s="12">
        <f ca="1">ROUND(INDIRECT(ADDRESS(ROW()+(0), COLUMN()+(-3), 1))*INDIRECT(ADDRESS(ROW()+(0), COLUMN()+(-1), 1)), 2)</f>
        <v>7.02</v>
      </c>
    </row>
    <row r="17" spans="1:9" ht="13.50" thickBot="1" customHeight="1">
      <c r="A17" s="1" t="s">
        <v>29</v>
      </c>
      <c r="B17" s="1"/>
      <c r="C17" s="10" t="s">
        <v>30</v>
      </c>
      <c r="D17" s="1" t="s">
        <v>31</v>
      </c>
      <c r="E17" s="1"/>
      <c r="F17" s="13">
        <v>0.31</v>
      </c>
      <c r="G17" s="13"/>
      <c r="H17" s="14">
        <v>23.74</v>
      </c>
      <c r="I17" s="14">
        <f ca="1">ROUND(INDIRECT(ADDRESS(ROW()+(0), COLUMN()+(-3), 1))*INDIRECT(ADDRESS(ROW()+(0), COLUMN()+(-1), 1)), 2)</f>
        <v>7.36</v>
      </c>
    </row>
    <row r="18" spans="1:9" ht="13.50" thickBot="1" customHeight="1">
      <c r="A18" s="15"/>
      <c r="B18" s="15"/>
      <c r="C18" s="15"/>
      <c r="D18" s="15"/>
      <c r="E18" s="15"/>
      <c r="F18" s="9" t="s">
        <v>32</v>
      </c>
      <c r="G18" s="9"/>
      <c r="H18" s="9"/>
      <c r="I18" s="17">
        <f ca="1">ROUND(SUM(INDIRECT(ADDRESS(ROW()+(-1), COLUMN()+(0), 1)),INDIRECT(ADDRESS(ROW()+(-2), COLUMN()+(0), 1)),INDIRECT(ADDRESS(ROW()+(-3), COLUMN()+(0), 1))), 2)</f>
        <v>21.77</v>
      </c>
    </row>
    <row r="19" spans="1:9" ht="13.50" thickBot="1" customHeight="1">
      <c r="A19" s="15">
        <v>3</v>
      </c>
      <c r="B19" s="15"/>
      <c r="C19" s="15"/>
      <c r="D19" s="18" t="s">
        <v>33</v>
      </c>
      <c r="E19" s="18"/>
      <c r="F19" s="18"/>
      <c r="G19" s="18"/>
      <c r="H19" s="15"/>
      <c r="I19" s="15"/>
    </row>
    <row r="20" spans="1:9" ht="13.50" thickBot="1" customHeight="1">
      <c r="A20" s="19"/>
      <c r="B20" s="19"/>
      <c r="C20" s="20" t="s">
        <v>34</v>
      </c>
      <c r="D20" s="19" t="s">
        <v>35</v>
      </c>
      <c r="E20" s="19"/>
      <c r="F20" s="13">
        <v>2</v>
      </c>
      <c r="G20" s="13"/>
      <c r="H20" s="14">
        <f ca="1">ROUND(SUM(INDIRECT(ADDRESS(ROW()+(-2), COLUMN()+(1), 1)),INDIRECT(ADDRESS(ROW()+(-7), COLUMN()+(1), 1))), 2)</f>
        <v>54.57</v>
      </c>
      <c r="I20" s="14">
        <f ca="1">ROUND(INDIRECT(ADDRESS(ROW()+(0), COLUMN()+(-3), 1))*INDIRECT(ADDRESS(ROW()+(0), COLUMN()+(-1), 1))/100, 2)</f>
        <v>1.09</v>
      </c>
    </row>
    <row r="21" spans="1:9" ht="13.50" thickBot="1" customHeight="1">
      <c r="A21" s="21" t="s">
        <v>36</v>
      </c>
      <c r="B21" s="21"/>
      <c r="C21" s="22"/>
      <c r="D21" s="23"/>
      <c r="E21" s="23"/>
      <c r="F21" s="24" t="s">
        <v>37</v>
      </c>
      <c r="G21" s="24"/>
      <c r="H21" s="25"/>
      <c r="I21" s="26">
        <f ca="1">ROUND(SUM(INDIRECT(ADDRESS(ROW()+(-1), COLUMN()+(0), 1)),INDIRECT(ADDRESS(ROW()+(-3), COLUMN()+(0), 1)),INDIRECT(ADDRESS(ROW()+(-8), COLUMN()+(0), 1))), 2)</f>
        <v>55.66</v>
      </c>
    </row>
    <row r="24" spans="1:9" ht="13.50" thickBot="1" customHeight="1">
      <c r="A24" s="27" t="s">
        <v>38</v>
      </c>
      <c r="B24" s="27"/>
      <c r="C24" s="27"/>
      <c r="D24" s="27"/>
      <c r="E24" s="27" t="s">
        <v>39</v>
      </c>
      <c r="F24" s="27"/>
      <c r="G24" s="27" t="s">
        <v>40</v>
      </c>
      <c r="H24" s="27"/>
      <c r="I24" s="27" t="s">
        <v>41</v>
      </c>
    </row>
    <row r="25" spans="1:9" ht="13.50" thickBot="1" customHeight="1">
      <c r="A25" s="28" t="s">
        <v>42</v>
      </c>
      <c r="B25" s="28"/>
      <c r="C25" s="28"/>
      <c r="D25" s="28"/>
      <c r="E25" s="29">
        <v>142010</v>
      </c>
      <c r="F25" s="29"/>
      <c r="G25" s="29">
        <v>1.10201e+06</v>
      </c>
      <c r="H25" s="29"/>
      <c r="I25" s="29" t="s">
        <v>43</v>
      </c>
    </row>
    <row r="26" spans="1:9" ht="24.00" thickBot="1" customHeight="1">
      <c r="A26" s="30" t="s">
        <v>44</v>
      </c>
      <c r="B26" s="30"/>
      <c r="C26" s="30"/>
      <c r="D26" s="30"/>
      <c r="E26" s="31"/>
      <c r="F26" s="31"/>
      <c r="G26" s="31"/>
      <c r="H26" s="31"/>
      <c r="I26" s="31"/>
    </row>
    <row r="29" spans="1:1" ht="33.75" thickBot="1" customHeight="1">
      <c r="A29" s="1" t="s">
        <v>45</v>
      </c>
      <c r="B29" s="1"/>
      <c r="C29" s="1"/>
      <c r="D29" s="1"/>
      <c r="E29" s="1"/>
      <c r="F29" s="1"/>
      <c r="G29" s="1"/>
      <c r="H29" s="1"/>
      <c r="I29" s="1"/>
    </row>
    <row r="30" spans="1:1" ht="33.75" thickBot="1" customHeight="1">
      <c r="A30" s="1" t="s">
        <v>46</v>
      </c>
      <c r="B30" s="1"/>
      <c r="C30" s="1"/>
      <c r="D30" s="1"/>
      <c r="E30" s="1"/>
      <c r="F30" s="1"/>
      <c r="G30" s="1"/>
      <c r="H30" s="1"/>
      <c r="I30" s="1"/>
    </row>
    <row r="31" spans="1:1" ht="33.75" thickBot="1" customHeight="1">
      <c r="A31" s="1" t="s">
        <v>47</v>
      </c>
      <c r="B31" s="1"/>
      <c r="C31" s="1"/>
      <c r="D31" s="1"/>
      <c r="E31" s="1"/>
      <c r="F31" s="1"/>
      <c r="G31" s="1"/>
      <c r="H31" s="1"/>
      <c r="I31" s="1"/>
    </row>
  </sheetData>
  <mergeCells count="52">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H13"/>
    <mergeCell ref="A14:B14"/>
    <mergeCell ref="D14:G14"/>
    <mergeCell ref="A15:B15"/>
    <mergeCell ref="D15:E15"/>
    <mergeCell ref="F15:G15"/>
    <mergeCell ref="A16:B16"/>
    <mergeCell ref="D16:E16"/>
    <mergeCell ref="F16:G16"/>
    <mergeCell ref="A17:B17"/>
    <mergeCell ref="D17:E17"/>
    <mergeCell ref="F17:G17"/>
    <mergeCell ref="A18:B18"/>
    <mergeCell ref="D18:E18"/>
    <mergeCell ref="F18:H18"/>
    <mergeCell ref="A19:B19"/>
    <mergeCell ref="D19:G19"/>
    <mergeCell ref="A20:B20"/>
    <mergeCell ref="D20:E20"/>
    <mergeCell ref="F20:G20"/>
    <mergeCell ref="A21:E21"/>
    <mergeCell ref="F21:H21"/>
    <mergeCell ref="A24:D24"/>
    <mergeCell ref="E24:F24"/>
    <mergeCell ref="G24:H24"/>
    <mergeCell ref="A25:D25"/>
    <mergeCell ref="E25:F26"/>
    <mergeCell ref="G25:H26"/>
    <mergeCell ref="I25:I26"/>
    <mergeCell ref="A26:D26"/>
    <mergeCell ref="A29:I29"/>
    <mergeCell ref="A30:I30"/>
    <mergeCell ref="A31:I31"/>
  </mergeCells>
  <pageMargins left="0.147638" right="0.147638" top="0.206693" bottom="0.206693" header="0.0" footer="0.0"/>
  <pageSetup paperSize="9" orientation="portrait"/>
  <rowBreaks count="0" manualBreakCount="0">
    </rowBreaks>
</worksheet>
</file>