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<sst xmlns="http://schemas.openxmlformats.org/spreadsheetml/2006/main" count="57" uniqueCount="57">
  <si>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</si>
  <si>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NIO040</t>
  </si>
  <si>
    <t xml:space="preserve">Ud</t>
  </si>
  <si>
    <t xml:space="preserve">Sellado impermeabilizante exterior de junta perimetral entre pasamuros y conducto de instalaciones, en cerramiento de fachada.</t>
  </si>
  <si>
    <r>
      <rPr>
        <sz val="8.25"/>
        <color rgb="FF000000"/>
        <rFont val="Arial"/>
        <family val="2"/>
      </rPr>
      <t xml:space="preserve">Sellado impermeabilizante exterior de junta perimetral de 15 mm de anchura, entre pasamuros de PVC de 90 mm de diámetro y conducto de instalaciones alojado en su interior, con masilla monocomponente a base de poliuretano, Alsan Flex 2711 CO "SOPREMA", sobre fondo de juntas para sellado en cordones de polietileno expandido, Juntalen 20 "SOPREMA", de 20 mm de diámetro, colocado a una profundidad de al menos 2 cm del borde exterior del pasamuros que habrá sido fijado previamente, con mortero de cemento hidrófugo, en el interior de una abertura practicada en el cerramiento de fachada de hasta 40 cm de espesor, y posterior inyección de espuma de poliuretano por la parte interior contra el fondo de la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</si>
  <si>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</si>
  <si>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</si>
  <si>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</si>
  <si>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</si>
  <si>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</si>
  <si>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</si>
  <si>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</si>
  <si>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mt15sjs020g</t>
  </si>
  <si>
    <t xml:space="preserve">m</t>
  </si>
  <si>
    <t xml:space="preserve">Fondo de juntas para sellado en cordones de polietileno expandido, Juntalen 20 "SOPREMA", de 20 mm de diámetro, para limitar la profundidad de la junta de dilatación.</t>
  </si>
  <si>
    <t xml:space="preserve">mt15das100a</t>
  </si>
  <si>
    <t xml:space="preserve">Ud</t>
  </si>
  <si>
    <t xml:space="preserve">Cartucho de masilla monocomponente a base de poliuretano, Alsan Flex 2711 CO "SOPREMA", de 310 cm³, con dureza Shore A aproximada de 40, según UNE-EN ISO 868 y elongación a rotura &gt;= 500%, según UNE-EN ISO 8339.</t>
  </si>
  <si>
    <t xml:space="preserve">mt36tvg010ea</t>
  </si>
  <si>
    <t xml:space="preserve">m</t>
  </si>
  <si>
    <t xml:space="preserve">Tubo de PVC, de 90 mm de diámetro y 1,2 mm de espesor.</t>
  </si>
  <si>
    <t xml:space="preserve">mt08aaa010a</t>
  </si>
  <si>
    <t xml:space="preserve">m³</t>
  </si>
  <si>
    <t xml:space="preserve">Agua.</t>
  </si>
  <si>
    <t xml:space="preserve">mt09mif010ka</t>
  </si>
  <si>
    <t xml:space="preserve">t</t>
  </si>
  <si>
    <t xml:space="preserve">Mortero industrial para albañilería, de cemento, color gris, con aditivo hidrófugo, categoría M-10 (resistencia a compresión 10 N/mm²), suministrado en sacos, según UNE-EN 998-2.</t>
  </si>
  <si>
    <t xml:space="preserve">mt13blw110b</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</si>
  <si>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</si>
  <si>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cánula; según UNE-EN 13165.</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</si>
  <si>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</si>
  <si>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</si>
  <si>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</si>
  <si>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</si>
  <si>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</si>
  <si>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</si>
  <si>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</si>
  <si>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</si>
  <si>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</si>
  <si>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</si>
  <si>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</si>
  <si>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</si>
  <si>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15,84€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</si>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</sst>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71.74"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0.283</v>
      </c>
      <c r="H10" s="11"/>
      <c r="I10" s="12">
        <v>0.54</v>
      </c>
      <c r="J10" s="12">
        <f ca="1">ROUND(INDIRECT(ADDRESS(ROW()+(0), COLUMN()+(-3), 1))*INDIRECT(ADDRESS(ROW()+(0), COLUMN()+(-1), 1)), 2)</f>
        <v>0.15</v>
      </c>
    </row>
    <row r="11" spans="1:10" ht="34.50" thickBot="1" customHeight="1">
      <c r="A11" s="1" t="s">
        <v>15</v>
      </c>
      <c r="B11" s="1"/>
      <c r="C11" s="10" t="s">
        <v>16</v>
      </c>
      <c r="D11" s="10"/>
      <c r="E11" s="1" t="s">
        <v>17</v>
      </c>
      <c r="F11" s="1"/>
      <c r="G11" s="11">
        <v>0.184</v>
      </c>
      <c r="H11" s="11"/>
      <c r="I11" s="12">
        <v>6.28</v>
      </c>
      <c r="J11" s="12">
        <f ca="1">ROUND(INDIRECT(ADDRESS(ROW()+(0), COLUMN()+(-3), 1))*INDIRECT(ADDRESS(ROW()+(0), COLUMN()+(-1), 1)), 2)</f>
        <v>1.16</v>
      </c>
    </row>
    <row r="12" spans="1:10" ht="13.50" thickBot="1" customHeight="1">
      <c r="A12" s="1" t="s">
        <v>18</v>
      </c>
      <c r="B12" s="1"/>
      <c r="C12" s="10" t="s">
        <v>19</v>
      </c>
      <c r="D12" s="10"/>
      <c r="E12" s="1" t="s">
        <v>20</v>
      </c>
      <c r="F12" s="1"/>
      <c r="G12" s="11">
        <v>0.5</v>
      </c>
      <c r="H12" s="11"/>
      <c r="I12" s="12">
        <v>1.95</v>
      </c>
      <c r="J12" s="12">
        <f ca="1">ROUND(INDIRECT(ADDRESS(ROW()+(0), COLUMN()+(-3), 1))*INDIRECT(ADDRESS(ROW()+(0), COLUMN()+(-1), 1)), 2)</f>
        <v>0.98</v>
      </c>
    </row>
    <row r="13" spans="1:10" ht="13.50" thickBot="1" customHeight="1">
      <c r="A13" s="1" t="s">
        <v>21</v>
      </c>
      <c r="B13" s="1"/>
      <c r="C13" s="10" t="s">
        <v>22</v>
      </c>
      <c r="D13" s="10"/>
      <c r="E13" s="1" t="s">
        <v>23</v>
      </c>
      <c r="F13" s="1"/>
      <c r="G13" s="11">
        <v>0.006</v>
      </c>
      <c r="H13" s="11"/>
      <c r="I13" s="12">
        <v>1.5</v>
      </c>
      <c r="J13" s="12">
        <f ca="1">ROUND(INDIRECT(ADDRESS(ROW()+(0), COLUMN()+(-3), 1))*INDIRECT(ADDRESS(ROW()+(0), COLUMN()+(-1), 1)), 2)</f>
        <v>0.01</v>
      </c>
    </row>
    <row r="14" spans="1:10" ht="24.00" thickBot="1" customHeight="1">
      <c r="A14" s="1" t="s">
        <v>24</v>
      </c>
      <c r="B14" s="1"/>
      <c r="C14" s="10" t="s">
        <v>25</v>
      </c>
      <c r="D14" s="10"/>
      <c r="E14" s="1" t="s">
        <v>26</v>
      </c>
      <c r="F14" s="1"/>
      <c r="G14" s="11">
        <v>0.006</v>
      </c>
      <c r="H14" s="11"/>
      <c r="I14" s="12">
        <v>65.98</v>
      </c>
      <c r="J14" s="12">
        <f ca="1">ROUND(INDIRECT(ADDRESS(ROW()+(0), COLUMN()+(-3), 1))*INDIRECT(ADDRESS(ROW()+(0), COLUMN()+(-1), 1)), 2)</f>
        <v>0.4</v>
      </c>
    </row>
    <row r="15" spans="1:10" ht="45.00" thickBot="1" customHeight="1">
      <c r="A15" s="1" t="s">
        <v>27</v>
      </c>
      <c r="B15" s="1"/>
      <c r="C15" s="10" t="s">
        <v>28</v>
      </c>
      <c r="D15" s="10"/>
      <c r="E15" s="1" t="s">
        <v>29</v>
      </c>
      <c r="F15" s="1"/>
      <c r="G15" s="13">
        <v>0.32</v>
      </c>
      <c r="H15" s="13"/>
      <c r="I15" s="14">
        <v>7.2</v>
      </c>
      <c r="J15" s="14">
        <f ca="1">ROUND(INDIRECT(ADDRESS(ROW()+(0), COLUMN()+(-3), 1))*INDIRECT(ADDRESS(ROW()+(0), COLUMN()+(-1), 1)), 2)</f>
        <v>2.3</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5</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0.109</v>
      </c>
      <c r="H18" s="11"/>
      <c r="I18" s="12">
        <v>22.13</v>
      </c>
      <c r="J18" s="12">
        <f ca="1">ROUND(INDIRECT(ADDRESS(ROW()+(0), COLUMN()+(-3), 1))*INDIRECT(ADDRESS(ROW()+(0), COLUMN()+(-1), 1)), 2)</f>
        <v>2.41</v>
      </c>
    </row>
    <row r="19" spans="1:10" ht="13.50" thickBot="1" customHeight="1">
      <c r="A19" s="1" t="s">
        <v>35</v>
      </c>
      <c r="B19" s="1"/>
      <c r="C19" s="10" t="s">
        <v>36</v>
      </c>
      <c r="D19" s="10"/>
      <c r="E19" s="1" t="s">
        <v>37</v>
      </c>
      <c r="F19" s="1"/>
      <c r="G19" s="13">
        <v>0.109</v>
      </c>
      <c r="H19" s="13"/>
      <c r="I19" s="14">
        <v>21.12</v>
      </c>
      <c r="J19" s="14">
        <f ca="1">ROUND(INDIRECT(ADDRESS(ROW()+(0), COLUMN()+(-3), 1))*INDIRECT(ADDRESS(ROW()+(0), COLUMN()+(-1), 1)), 2)</f>
        <v>2.3</v>
      </c>
    </row>
    <row r="20" spans="1:10" ht="13.50" thickBot="1" customHeight="1">
      <c r="A20" s="15"/>
      <c r="B20" s="15"/>
      <c r="C20" s="15"/>
      <c r="D20" s="15"/>
      <c r="E20" s="15"/>
      <c r="F20" s="15"/>
      <c r="G20" s="9" t="s">
        <v>38</v>
      </c>
      <c r="H20" s="9"/>
      <c r="I20" s="9"/>
      <c r="J20" s="17">
        <f ca="1">ROUND(SUM(INDIRECT(ADDRESS(ROW()+(-1), COLUMN()+(0), 1)),INDIRECT(ADDRESS(ROW()+(-2), COLUMN()+(0), 1))), 2)</f>
        <v>4.71</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9.71</v>
      </c>
      <c r="J22" s="14">
        <f ca="1">ROUND(INDIRECT(ADDRESS(ROW()+(0), COLUMN()+(-3), 1))*INDIRECT(ADDRESS(ROW()+(0), COLUMN()+(-1), 1))/100, 2)</f>
        <v>0.19</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9.9</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1.18202e+006</v>
      </c>
      <c r="G27" s="29"/>
      <c r="H27" s="29">
        <v>1.18202e+006</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1.4102e+007</v>
      </c>
      <c r="G29" s="29"/>
      <c r="H29" s="29">
        <v>1.4102e+007</v>
      </c>
      <c r="I29" s="29"/>
      <c r="J29" s="29" t="s">
        <v>52</v>
      </c>
    </row>
    <row r="30" spans="1:10" ht="24.0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