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<sst xmlns="http://schemas.openxmlformats.org/spreadsheetml/2006/main" count="48" uniqueCount="48">
  <si>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</si>
  <si>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QAF030</t>
  </si>
  <si>
    <t xml:space="preserve">Ud</t>
  </si>
  <si>
    <t xml:space="preserve">Encuentro de cubierta plana transitable, no ventilada con sumidero. Impermeabilización con láminas asfálticas.</t>
  </si>
  <si>
    <r>
      <rPr>
        <sz val="8.25"/>
        <color rgb="FF000000"/>
        <rFont val="Arial"/>
        <family val="2"/>
      </rPr>
      <t xml:space="preserve">Encuentro de cubierta plana transitable, no ventilada, con solado fijo, tipo convencional con sumidero de salida vertical, realizando un rebaje en el soporte alrededor del sumidero, en el que se recibirá la impermeabilización formada por: pieza de refuerzo de lámina de betún modificado con elastómero SBS, LBM(SBS)-40-FP, Morterplas SBS FP 4 KG "SOPREMA", con armadura de fieltro de poliéster reforzado y estabilizado de 160 g/m², de superficie no protegida, totalmente adherida al soporte con soplete, previa imprimación con emulsión asfáltica aniónica sin cargas tipo EA Emufal Primer, "SOPREMA", y colocación de sumidero de salida vertical, sifónico de caucho EPDM, "SOPREMA", de 90 mm de diámetro, con rejilla plana,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</si>
  <si>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</si>
  <si>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</si>
  <si>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</si>
  <si>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</si>
  <si>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</si>
  <si>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</si>
  <si>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</si>
  <si>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mt14ies010g</t>
  </si>
  <si>
    <t xml:space="preserve">kg</t>
  </si>
  <si>
    <t xml:space="preserve">Emulsión asfáltica aniónica sin cargas tipo EA Emufal Primer, "SOPREMA", según UNE 104231.</t>
  </si>
  <si>
    <t xml:space="preserve">mt14lds010bm</t>
  </si>
  <si>
    <t xml:space="preserve">m²</t>
  </si>
  <si>
    <t xml:space="preserve">Lámina de betún modificado con elastómero SBS, LBM(SBS)-40-FP, Morterplas SBS FP 4 KG "SOPREMA", masa nominal 4 kg/m², con armadura de fieltro de poliéster reforzado y estabilizado de 160 g/m², de superficie no protegida. Según UNE-EN 13707.</t>
  </si>
  <si>
    <t xml:space="preserve">mt15das010ma</t>
  </si>
  <si>
    <t xml:space="preserve">Ud</t>
  </si>
  <si>
    <t xml:space="preserve">Sumidero de salida vertical, sifónico de caucho EPDM, "SOPREMA", de 90 mm de diámetro, con rejilla plana.</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</si>
  <si>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</si>
  <si>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</si>
  <si>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</si>
  <si>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</si>
  <si>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</si>
  <si>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</si>
  <si>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</si>
  <si>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</si>
  <si>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</si>
  <si>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</si>
  <si>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</si>
  <si>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</si>
  <si>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</si>
  <si>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</si>
  <si>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</si>
  <si>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18,94€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</si>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</sst>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1.06"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0.3</v>
      </c>
      <c r="G10" s="11"/>
      <c r="H10" s="12">
        <v>2.28</v>
      </c>
      <c r="I10" s="12">
        <f ca="1">ROUND(INDIRECT(ADDRESS(ROW()+(0), COLUMN()+(-3), 1))*INDIRECT(ADDRESS(ROW()+(0), COLUMN()+(-1), 1)), 2)</f>
        <v>0.68</v>
      </c>
    </row>
    <row r="11" spans="1:9" ht="34.50" thickBot="1" customHeight="1">
      <c r="A11" s="1" t="s">
        <v>15</v>
      </c>
      <c r="B11" s="1"/>
      <c r="C11" s="10" t="s">
        <v>16</v>
      </c>
      <c r="D11" s="1" t="s">
        <v>17</v>
      </c>
      <c r="E11" s="1"/>
      <c r="F11" s="11">
        <v>1.05</v>
      </c>
      <c r="G11" s="11"/>
      <c r="H11" s="12">
        <v>7.09</v>
      </c>
      <c r="I11" s="12">
        <f ca="1">ROUND(INDIRECT(ADDRESS(ROW()+(0), COLUMN()+(-3), 1))*INDIRECT(ADDRESS(ROW()+(0), COLUMN()+(-1), 1)), 2)</f>
        <v>7.44</v>
      </c>
    </row>
    <row r="12" spans="1:9" ht="24.00" thickBot="1" customHeight="1">
      <c r="A12" s="1" t="s">
        <v>18</v>
      </c>
      <c r="B12" s="1"/>
      <c r="C12" s="10" t="s">
        <v>19</v>
      </c>
      <c r="D12" s="1" t="s">
        <v>20</v>
      </c>
      <c r="E12" s="1"/>
      <c r="F12" s="13">
        <v>1</v>
      </c>
      <c r="G12" s="13"/>
      <c r="H12" s="14">
        <v>24.68</v>
      </c>
      <c r="I12" s="14">
        <f ca="1">ROUND(INDIRECT(ADDRESS(ROW()+(0), COLUMN()+(-3), 1))*INDIRECT(ADDRESS(ROW()+(0), COLUMN()+(-1), 1)), 2)</f>
        <v>24.68</v>
      </c>
    </row>
    <row r="13" spans="1:9" ht="13.50" thickBot="1" customHeight="1">
      <c r="A13" s="15"/>
      <c r="B13" s="15"/>
      <c r="C13" s="15"/>
      <c r="D13" s="15"/>
      <c r="E13" s="15"/>
      <c r="F13" s="9" t="s">
        <v>21</v>
      </c>
      <c r="G13" s="9"/>
      <c r="H13" s="9"/>
      <c r="I13" s="17">
        <f ca="1">ROUND(SUM(INDIRECT(ADDRESS(ROW()+(-1), COLUMN()+(0), 1)),INDIRECT(ADDRESS(ROW()+(-2), COLUMN()+(0), 1)),INDIRECT(ADDRESS(ROW()+(-3), COLUMN()+(0), 1))), 2)</f>
        <v>32.8</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0.35</v>
      </c>
      <c r="G15" s="11"/>
      <c r="H15" s="12">
        <v>23.1</v>
      </c>
      <c r="I15" s="12">
        <f ca="1">ROUND(INDIRECT(ADDRESS(ROW()+(0), COLUMN()+(-3), 1))*INDIRECT(ADDRESS(ROW()+(0), COLUMN()+(-1), 1)), 2)</f>
        <v>8.09</v>
      </c>
    </row>
    <row r="16" spans="1:9" ht="13.50" thickBot="1" customHeight="1">
      <c r="A16" s="1" t="s">
        <v>26</v>
      </c>
      <c r="B16" s="1"/>
      <c r="C16" s="10" t="s">
        <v>27</v>
      </c>
      <c r="D16" s="1" t="s">
        <v>28</v>
      </c>
      <c r="E16" s="1"/>
      <c r="F16" s="11">
        <v>0.35</v>
      </c>
      <c r="G16" s="11"/>
      <c r="H16" s="12">
        <v>21.94</v>
      </c>
      <c r="I16" s="12">
        <f ca="1">ROUND(INDIRECT(ADDRESS(ROW()+(0), COLUMN()+(-3), 1))*INDIRECT(ADDRESS(ROW()+(0), COLUMN()+(-1), 1)), 2)</f>
        <v>7.68</v>
      </c>
    </row>
    <row r="17" spans="1:9" ht="13.50" thickBot="1" customHeight="1">
      <c r="A17" s="1" t="s">
        <v>29</v>
      </c>
      <c r="B17" s="1"/>
      <c r="C17" s="10" t="s">
        <v>30</v>
      </c>
      <c r="D17" s="1" t="s">
        <v>31</v>
      </c>
      <c r="E17" s="1"/>
      <c r="F17" s="13">
        <v>0.339</v>
      </c>
      <c r="G17" s="13"/>
      <c r="H17" s="14">
        <v>23.74</v>
      </c>
      <c r="I17" s="14">
        <f ca="1">ROUND(INDIRECT(ADDRESS(ROW()+(0), COLUMN()+(-3), 1))*INDIRECT(ADDRESS(ROW()+(0), COLUMN()+(-1), 1)), 2)</f>
        <v>8.05</v>
      </c>
    </row>
    <row r="18" spans="1:9" ht="13.50" thickBot="1" customHeight="1">
      <c r="A18" s="15"/>
      <c r="B18" s="15"/>
      <c r="C18" s="15"/>
      <c r="D18" s="15"/>
      <c r="E18" s="15"/>
      <c r="F18" s="9" t="s">
        <v>32</v>
      </c>
      <c r="G18" s="9"/>
      <c r="H18" s="9"/>
      <c r="I18" s="17">
        <f ca="1">ROUND(SUM(INDIRECT(ADDRESS(ROW()+(-1), COLUMN()+(0), 1)),INDIRECT(ADDRESS(ROW()+(-2), COLUMN()+(0), 1)),INDIRECT(ADDRESS(ROW()+(-3), COLUMN()+(0), 1))), 2)</f>
        <v>23.82</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1)),INDIRECT(ADDRESS(ROW()+(-7), COLUMN()+(1), 1))), 2)</f>
        <v>56.62</v>
      </c>
      <c r="I20" s="14">
        <f ca="1">ROUND(INDIRECT(ADDRESS(ROW()+(0), COLUMN()+(-3), 1))*INDIRECT(ADDRESS(ROW()+(0), COLUMN()+(-1), 1))/100, 2)</f>
        <v>1.13</v>
      </c>
    </row>
    <row r="21" spans="1:9" ht="13.50" thickBot="1" customHeight="1">
      <c r="A21" s="21" t="s">
        <v>36</v>
      </c>
      <c r="B21" s="21"/>
      <c r="C21" s="22"/>
      <c r="D21" s="23"/>
      <c r="E21" s="23"/>
      <c r="F21" s="24" t="s">
        <v>37</v>
      </c>
      <c r="G21" s="24"/>
      <c r="H21" s="25"/>
      <c r="I21" s="26">
        <f ca="1">ROUND(SUM(INDIRECT(ADDRESS(ROW()+(-1), COLUMN()+(0), 1)),INDIRECT(ADDRESS(ROW()+(-3), COLUMN()+(0), 1)),INDIRECT(ADDRESS(ROW()+(-8), COLUMN()+(0), 1))), 2)</f>
        <v>57.75</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142010</v>
      </c>
      <c r="F25" s="29"/>
      <c r="G25" s="29">
        <v>1.10201e+06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